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mc:AlternateContent xmlns:mc="http://schemas.openxmlformats.org/markup-compatibility/2006">
    <mc:Choice Requires="x15">
      <x15ac:absPath xmlns:x15ac="http://schemas.microsoft.com/office/spreadsheetml/2010/11/ac" url="/Users/jerodbrennen/Downloads/"/>
    </mc:Choice>
  </mc:AlternateContent>
  <xr:revisionPtr revIDLastSave="0" documentId="13_ncr:1_{E2A7AC30-8C31-AC45-84CC-15C3564C583A}" xr6:coauthVersionLast="47" xr6:coauthVersionMax="47" xr10:uidLastSave="{00000000-0000-0000-0000-000000000000}"/>
  <bookViews>
    <workbookView xWindow="0" yWindow="640" windowWidth="34560" windowHeight="20680" tabRatio="500" xr2:uid="{00000000-000D-0000-FFFF-FFFF00000000}"/>
  </bookViews>
  <sheets>
    <sheet name="Instructions" sheetId="1" r:id="rId1"/>
    <sheet name="Register" sheetId="2" r:id="rId2"/>
    <sheet name="Dashboard" sheetId="3" r:id="rId3"/>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C14" i="3" l="1"/>
  <c r="F10" i="3"/>
  <c r="C10" i="3"/>
  <c r="F9" i="3"/>
  <c r="C9" i="3"/>
  <c r="F8" i="3"/>
  <c r="C8" i="3"/>
  <c r="F7" i="3"/>
  <c r="C7" i="3"/>
  <c r="C6" i="3"/>
  <c r="H43" i="2"/>
  <c r="H42" i="2"/>
  <c r="H41" i="2"/>
  <c r="H40" i="2"/>
  <c r="H39" i="2"/>
  <c r="H38" i="2"/>
  <c r="H37" i="2"/>
  <c r="H36" i="2"/>
  <c r="H35" i="2"/>
  <c r="H34" i="2"/>
  <c r="H33" i="2"/>
  <c r="H32" i="2"/>
  <c r="H31" i="2"/>
  <c r="H30" i="2"/>
  <c r="H29" i="2"/>
  <c r="H28" i="2"/>
  <c r="H27" i="2"/>
  <c r="H26" i="2"/>
  <c r="H25" i="2"/>
  <c r="H24" i="2"/>
  <c r="H23" i="2"/>
  <c r="H22" i="2"/>
  <c r="H21" i="2"/>
  <c r="H20" i="2"/>
  <c r="H19" i="2"/>
  <c r="H18" i="2"/>
  <c r="H17" i="2"/>
  <c r="H16" i="2"/>
  <c r="H15" i="2"/>
  <c r="H14" i="2"/>
  <c r="H13" i="2"/>
  <c r="H12" i="2"/>
  <c r="H11" i="2"/>
  <c r="H10" i="2"/>
  <c r="H9" i="2"/>
  <c r="H8" i="2"/>
  <c r="H7" i="2"/>
  <c r="H6" i="2"/>
  <c r="H5" i="2"/>
  <c r="H4" i="2"/>
  <c r="H3" i="2"/>
  <c r="H2" i="2"/>
</calcChain>
</file>

<file path=xl/sharedStrings.xml><?xml version="1.0" encoding="utf-8"?>
<sst xmlns="http://schemas.openxmlformats.org/spreadsheetml/2006/main" count="84" uniqueCount="78">
  <si>
    <t>AI Asset Inventory &amp; Risk Register</t>
  </si>
  <si>
    <t>How to use this</t>
  </si>
  <si>
    <t>2.  Answer the four gate questions for each tool. These are the same four gates from “Say Yes Faster: Approving AI Without an AI Committee.” If you cannot answer a gate question yet, leave it blank and mark the Status column “Pending Review.”</t>
  </si>
  <si>
    <t>4.  Set a Next Review Date for every tool, including approved ones. AI vendors change their terms more often than most software; a tool approved in January may need a second look by summer.</t>
  </si>
  <si>
    <t>The four gates</t>
  </si>
  <si>
    <t>What data is going into this tool? Customer records, employee data, source code, and regulated data (HIPAA, PCI, CUI) each carry different obligations. If you cannot answer this in one sentence, the tool is not ready to approve.</t>
  </si>
  <si>
    <t>Can this vendor retain, train on, or resell what you send it? Check the actual data-use terms, not the marketing page. Free and consumer tiers often allow training on your input by default.</t>
  </si>
  <si>
    <t>Who has to see the output before it reaches a customer or a decision? Every output that reaches a customer, a contract, or a business decision needs a named human reviewer.</t>
  </si>
  <si>
    <t>What measurable event ends this, and who is watching for it? Define, in writing, the specific condition that triggers a pause or shutdown before the tool launches, not after something goes wrong.</t>
  </si>
  <si>
    <t>Column legend</t>
  </si>
  <si>
    <t>Tool Name:  The AI product or service. One row per tool.</t>
  </si>
  <si>
    <t>Department / Owner:  Who uses it, and who is accountable for it if something goes wrong.</t>
  </si>
  <si>
    <t>Business Purpose:  One sentence: what the tool is used for.</t>
  </si>
  <si>
    <t>Gate 1: Data Classification:  What data goes in. See gate definitions above.</t>
  </si>
  <si>
    <t>Gate 2: Vendor Review:  What you confirmed about vendor retention, training, and resale rights.</t>
  </si>
  <si>
    <t>Gate 3: Human Review:  Who signs off on outputs before they reach a customer or decision.</t>
  </si>
  <si>
    <t>Gate 4: Kill Criteria:  The condition that ends or pauses this tool, and who watches for it.</t>
  </si>
  <si>
    <t>Risk Level:  Your call: High, Medium, or Low. Overrides the suggestion when you have more context.</t>
  </si>
  <si>
    <t>Status:  Approved, Pending Review, Rejected, or Retired.</t>
  </si>
  <si>
    <t>Next Review Date:  When this row gets checked again. Every tool needs one, including approved tools.</t>
  </si>
  <si>
    <t>Monthly Cost / Vendor Contract:  Rough monthly cost and whether a signed contract exists. Free-tier tools still belong in this register.</t>
  </si>
  <si>
    <t>A note on scope</t>
  </si>
  <si>
    <t>This register favors simplicity over completeness. It will not satisfy every clause of NIST AI RMF or ISO/IEC 42001 on its own, and it is not a substitute for a full AI governance program. It is the fastest way to get an honest, complete list of what is actually running, which is the step most companies skip. Start here. Build up from what you find.</t>
  </si>
  <si>
    <t>Tool Name</t>
  </si>
  <si>
    <t>Department / Owner</t>
  </si>
  <si>
    <t>Business Purpose</t>
  </si>
  <si>
    <t>Gate 1: Data Classification</t>
  </si>
  <si>
    <t>Gate 2: Vendor Review</t>
  </si>
  <si>
    <t>Gate 3: Human Review</t>
  </si>
  <si>
    <t>Gate 4: Kill Criteria</t>
  </si>
  <si>
    <t>Suggested Risk (auto)</t>
  </si>
  <si>
    <t>Risk Level</t>
  </si>
  <si>
    <t>Status</t>
  </si>
  <si>
    <t>Next Review Date</t>
  </si>
  <si>
    <t>Monthly Cost</t>
  </si>
  <si>
    <t>Vendor Contract on File?</t>
  </si>
  <si>
    <t>Notes</t>
  </si>
  <si>
    <t>ChatGPT (Team plan)</t>
  </si>
  <si>
    <t>Marketing</t>
  </si>
  <si>
    <t>Drafting blog posts and social copy</t>
  </si>
  <si>
    <t>Public marketing copy only. No customer or employee data.</t>
  </si>
  <si>
    <t>Team plan has a no-training agreement in writing (confirmed in vendor DPA).</t>
  </si>
  <si>
    <t>Marketing lead reviews all copy before publishing.</t>
  </si>
  <si>
    <t>Pause if any draft references unreleased financials or an employee by name.</t>
  </si>
  <si>
    <t>Low</t>
  </si>
  <si>
    <t>Approved</t>
  </si>
  <si>
    <t>Yes</t>
  </si>
  <si>
    <t>EXAMPLE ROW — replace with your own tools</t>
  </si>
  <si>
    <t>Otter.ai</t>
  </si>
  <si>
    <t>Sales</t>
  </si>
  <si>
    <t>Transcribing and summarizing sales calls</t>
  </si>
  <si>
    <t>Prospect names, company names, and deal terms discussed on calls.</t>
  </si>
  <si>
    <t>Free tier terms allow training on audio content; no signed agreement.</t>
  </si>
  <si>
    <t>No one currently reviews transcripts before they sync to the CRM.</t>
  </si>
  <si>
    <t>Not yet defined.</t>
  </si>
  <si>
    <t>High</t>
  </si>
  <si>
    <t>Pending Review</t>
  </si>
  <si>
    <t>No</t>
  </si>
  <si>
    <t>Updates automatically as you fill in the Register tab.</t>
  </si>
  <si>
    <t>Tools by Status</t>
  </si>
  <si>
    <t>Tools by Risk Level</t>
  </si>
  <si>
    <t>Rejected</t>
  </si>
  <si>
    <t>Medium</t>
  </si>
  <si>
    <t>Retired</t>
  </si>
  <si>
    <t>Total tools tracked</t>
  </si>
  <si>
    <t>Not yet rated</t>
  </si>
  <si>
    <t>Reviews Overdue</t>
  </si>
  <si>
    <t>Tools past their Next Review Date</t>
  </si>
  <si>
    <t>A high overdue count, or a growing ‘Pending Review’ count, is the signal to slow down and gate before adding anything new.</t>
  </si>
  <si>
    <t>Courtesy of Aetos One  |  aetosone.com</t>
  </si>
  <si>
    <t>This register exists to make one thing visible: every AI tool in use across your company, and whether it has been asked four questions before anyone signed off on it. Nothing here requires a governance committee. It requires a spreadsheet and two people willing to fill it out.</t>
  </si>
  <si>
    <t>1.  Go to the Register tab. Add one row per AI tool your company uses, whether IT approved it or not.</t>
  </si>
  <si>
    <t>3.  Use the Suggested Risk column as a starting point, not a verdict. It checks whether all four gates have been answered, not whether the answers themselves are good, so an unfinished row reads High and a fully answered row reads Low. You still make the real call in the Risk Level column.</t>
  </si>
  <si>
    <t>Gate 1: Data</t>
  </si>
  <si>
    <t>Gate 2: Vendor</t>
  </si>
  <si>
    <t>Gate 3: Review</t>
  </si>
  <si>
    <t>Suggested Risk (auto):  Counts how many of the four gates you have answered. Four answered = Low, two or three = Medium, zero or one = High. It measures completeness, not quality. A bad answer in all four boxes still reads Low.</t>
  </si>
  <si>
    <t>AI Asset Inventory - Summary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</si>
</sst>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0"/>
  </numFmts>
  <fonts count="23" x14ac:knownFonts="1">
    <font>
      <sz val="11"/>
      <color theme="1"/>
      <name val="Calibri"/>
      <family val="2"/>
      <charset val="1"/>
    </font>
    <font>
      <b/>
      <sz val="18"/>
      <color rgb="FF101830"/>
      <name val="Inter"/>
      <charset val="1"/>
    </font>
    <font>
      <b/>
      <sz val="14"/>
      <color rgb="FF375984"/>
      <name val="Inter"/>
      <charset val="1"/>
    </font>
    <font>
      <sz val="11"/>
      <color rgb="FF2C363F"/>
      <name val="Inter"/>
      <charset val="1"/>
    </font>
    <font>
      <sz val="10.5"/>
      <color rgb="FF2C363F"/>
      <name val="Inter"/>
      <charset val="1"/>
    </font>
    <font>
      <i/>
      <sz val="11"/>
      <color rgb="FF6C757D"/>
      <name val="Inter"/>
      <charset val="1"/>
    </font>
    <font>
      <b/>
      <sz val="10.5"/>
      <color rgb="FFF8F9FC"/>
      <name val="Inter"/>
      <charset val="1"/>
    </font>
    <font>
      <i/>
      <sz val="10"/>
      <color rgb="FF6C757D"/>
      <name val="Inter"/>
      <charset val="1"/>
    </font>
    <font>
      <i/>
      <sz val="9"/>
      <color rgb="FF6C757D"/>
      <name val="Inter"/>
      <charset val="1"/>
    </font>
    <font>
      <sz val="10"/>
      <color rgb="FF2C363F"/>
      <name val="Inter"/>
      <charset val="1"/>
    </font>
    <font>
      <b/>
      <sz val="13"/>
      <color rgb="FF375984"/>
      <name val="Inter"/>
      <charset val="1"/>
    </font>
    <font>
      <b/>
      <sz val="11"/>
      <color rgb="FF101830"/>
      <name val="Inter"/>
      <charset val="1"/>
    </font>
    <font>
      <b/>
      <sz val="11"/>
      <color rgb="FFB02A37"/>
      <name val="Inter"/>
      <charset val="1"/>
    </font>
    <font>
      <b/>
      <sz val="11"/>
      <color rgb="FF8A6116"/>
      <name val="Inter"/>
      <charset val="1"/>
    </font>
    <font>
      <b/>
      <sz val="11"/>
      <color rgb="FF2E7D32"/>
      <name val="Inter"/>
      <charset val="1"/>
    </font>
    <font>
      <b/>
      <sz val="11"/>
      <color rgb="FF2C363F"/>
      <name val="Inter"/>
      <charset val="1"/>
    </font>
    <font>
      <b/>
      <sz val="11"/>
      <color rgb="FF6C757D"/>
      <name val="Inter"/>
      <charset val="1"/>
    </font>
    <font>
      <sz val="10"/>
      <color rgb="FF6C757D"/>
      <name val="Inter"/>
    </font>
    <font>
      <sz val="12"/>
      <color rgb="FF2C363F"/>
      <name val="Inter"/>
    </font>
    <font>
      <sz val="11"/>
      <color rgb="FF2C363F"/>
      <name val="Inter"/>
    </font>
    <font>
      <b/>
      <sz val="11"/>
      <color rgb="FF375984"/>
      <name val="Inter"/>
    </font>
    <font>
      <sz val="10.5"/>
      <color rgb="FF2C363F"/>
      <name val="Inter"/>
    </font>
    <font>
      <b/>
      <sz val="16"/>
      <color rgb="FF101830"/>
      <name val="Inter"/>
    </font>
  </fonts>
  <fills count="4">
    <fill>
      <patternFill patternType="none"/>
    </fill>
    <fill>
      <patternFill patternType="gray125"/>
    </fill>
    <fill>
      <patternFill patternType="solid">
        <fgColor rgb="FF101830"/>
        <bgColor rgb="FF000000"/>
      </patternFill>
    </fill>
    <fill>
      <patternFill patternType="solid">
        <fgColor rgb="FFFFF9E6"/>
        <bgColor rgb="FFFDF0DA"/>
      </patternFill>
    </fill>
  </fills>
  <borders count="2">
    <border>
      <left/>
      <right/>
      <top/>
      <bottom/>
      <diagonal/>
    </border>
    <border>
      <left style="thin">
        <color rgb="FFD0D5DD"/>
      </left>
      <right style="thin">
        <color rgb="FFD0D5DD"/>
      </right>
      <top style="thin">
        <color rgb="FFD0D5DD"/>
      </top>
      <bottom style="thin">
        <color rgb="FFD0D5DD"/>
      </bottom>
      <diagonal/>
    </border>
  </borders>
  <cellStyleXfs count="1">
    <xf numFmtId="0" fontId="0" fillId="0" borderId="0"/>
  </cellStyleXfs>
  <cellXfs count="33">
    <xf numFmtId="0" fontId="0" fillId="0" borderId="0" xfId="0"/>
    <xf numFmtId="0" fontId="1" fillId="0" borderId="0" xfId="0" applyFont="1"/>
    <xf numFmtId="0" fontId="2" fillId="0" borderId="0" xfId="0" applyFont="1"/>
    <xf numFmtId="0" fontId="3" fillId="0" borderId="0" xfId="0" applyFont="1" applyAlignment="1">
      <alignment vertical="top" wrapText="1"/>
    </xf>
    <xf numFmtId="0" fontId="4" fillId="0" borderId="0" xfId="0" applyFont="1" applyAlignment="1">
      <alignment vertical="top" wrapText="1"/>
    </xf>
    <xf numFmtId="0" fontId="5" fillId="0" borderId="0" xfId="0" applyFont="1" applyAlignment="1">
      <alignment vertical="top" wrapText="1"/>
    </xf>
    <xf numFmtId="0" fontId="6" fillId="2" borderId="0" xfId="0" applyFont="1" applyFill="1" applyAlignment="1">
      <alignment horizontal="center" vertical="center" wrapText="1"/>
    </xf>
    <xf numFmtId="0" fontId="6" fillId="2" borderId="0" xfId="0" applyFont="1" applyFill="1"/>
    <xf numFmtId="0" fontId="7" fillId="0" borderId="1" xfId="0" applyFont="1" applyBorder="1" applyAlignment="1">
      <alignment vertical="top" wrapText="1"/>
    </xf>
    <xf numFmtId="0" fontId="7" fillId="0" borderId="1" xfId="0" applyFont="1" applyBorder="1" applyAlignment="1">
      <alignment horizontal="center" vertical="center"/>
    </xf>
    <xf numFmtId="164" fontId="7" fillId="0" borderId="1" xfId="0" applyNumberFormat="1" applyFont="1" applyBorder="1" applyAlignment="1">
      <alignment vertical="top" wrapText="1"/>
    </xf>
    <xf numFmtId="165" fontId="7" fillId="0" borderId="1" xfId="0" applyNumberFormat="1" applyFont="1" applyBorder="1" applyAlignment="1">
      <alignment vertical="top" wrapText="1"/>
    </xf>
    <xf numFmtId="0" fontId="8" fillId="0" borderId="0" xfId="0" applyFont="1"/>
    <xf numFmtId="0" fontId="9" fillId="3" borderId="1" xfId="0" applyFont="1" applyFill="1" applyBorder="1" applyAlignment="1">
      <alignment vertical="top" wrapText="1"/>
    </xf>
    <xf numFmtId="0" fontId="9" fillId="3" borderId="1" xfId="0" applyFont="1" applyFill="1" applyBorder="1" applyAlignment="1">
      <alignment horizontal="center" vertical="center"/>
    </xf>
    <xf numFmtId="164" fontId="9" fillId="3" borderId="1" xfId="0" applyNumberFormat="1" applyFont="1" applyFill="1" applyBorder="1" applyAlignment="1">
      <alignment vertical="top" wrapText="1"/>
    </xf>
    <xf numFmtId="165" fontId="9" fillId="3" borderId="1" xfId="0" applyNumberFormat="1" applyFont="1" applyFill="1" applyBorder="1" applyAlignment="1">
      <alignment vertical="top" wrapText="1"/>
    </xf>
    <xf numFmtId="0" fontId="7" fillId="0" borderId="0" xfId="0" applyFont="1"/>
    <xf numFmtId="0" fontId="10" fillId="0" borderId="0" xfId="0" applyFont="1"/>
    <xf numFmtId="0" fontId="3" fillId="0" borderId="0" xfId="0" applyFont="1"/>
    <xf numFmtId="0" fontId="11" fillId="0" borderId="0" xfId="0" applyFont="1" applyAlignment="1">
      <alignment horizontal="center"/>
    </xf>
    <xf numFmtId="0" fontId="12" fillId="0" borderId="0" xfId="0" applyFont="1" applyAlignment="1">
      <alignment horizontal="center"/>
    </xf>
    <xf numFmtId="0" fontId="13" fillId="0" borderId="0" xfId="0" applyFont="1" applyAlignment="1">
      <alignment horizontal="center"/>
    </xf>
    <xf numFmtId="0" fontId="14" fillId="0" borderId="0" xfId="0" applyFont="1" applyAlignment="1">
      <alignment horizontal="center"/>
    </xf>
    <xf numFmtId="0" fontId="15" fillId="0" borderId="0" xfId="0" applyFont="1"/>
    <xf numFmtId="0" fontId="16" fillId="0" borderId="0" xfId="0" applyFont="1" applyAlignment="1">
      <alignment horizontal="center"/>
    </xf>
    <xf numFmtId="0" fontId="17" fillId="0" borderId="0" xfId="0" applyFont="1" applyAlignment="1">
      <alignment vertical="top" wrapText="1"/>
    </xf>
    <xf numFmtId="0" fontId="18" fillId="0" borderId="0" xfId="0" applyFont="1" applyAlignment="1">
      <alignment vertical="top" wrapText="1"/>
    </xf>
    <xf numFmtId="0" fontId="19" fillId="0" borderId="0" xfId="0" applyFont="1" applyAlignment="1">
      <alignment vertical="top" wrapText="1"/>
    </xf>
    <xf numFmtId="0" fontId="20" fillId="0" borderId="0" xfId="0" applyFont="1" applyAlignment="1">
      <alignment vertical="top" wrapText="1"/>
    </xf>
    <xf numFmtId="0" fontId="21" fillId="0" borderId="0" xfId="0" applyFont="1" applyAlignment="1">
      <alignment vertical="top" wrapText="1"/>
    </xf>
    <xf numFmtId="0" fontId="22" fillId="0" borderId="0" xfId="0" applyFont="1"/>
    <xf numFmtId="0" fontId="7" fillId="0" borderId="0" xfId="0" applyFont="1" applyAlignment="1">
      <alignment wrapText="1"/>
    </xf>
  </cellXfs>
  <cellStyles count="1">
    <cellStyle name="Normal" xfId="0" builtinId="0"/>
  </cellStyles>
  <dxfs count="11">
    <dxf>
      <font>
        <b/>
        <color rgb="FFB02A37"/>
      </font>
      <fill>
        <patternFill>
          <bgColor rgb="FFF8D7DA"/>
        </patternFill>
      </fill>
    </dxf>
    <dxf>
      <font>
        <b/>
        <color rgb="FF6C757D"/>
      </font>
      <fill>
        <patternFill>
          <bgColor rgb="FFEAECEE"/>
        </patternFill>
      </fill>
    </dxf>
    <dxf>
      <font>
        <b/>
        <color rgb="FFB02A37"/>
      </font>
      <fill>
        <patternFill>
          <bgColor rgb="FFF8D7DA"/>
        </patternFill>
      </fill>
    </dxf>
    <dxf>
      <font>
        <b/>
        <color rgb="FF8A6116"/>
      </font>
      <fill>
        <patternFill>
          <bgColor rgb="FFFDF0DA"/>
        </patternFill>
      </fill>
    </dxf>
    <dxf>
      <font>
        <b/>
        <color rgb="FF2E7D32"/>
      </font>
      <fill>
        <patternFill>
          <bgColor rgb="FFDCEEDC"/>
        </patternFill>
      </fill>
    </dxf>
    <dxf>
      <font>
        <b/>
        <color rgb="FF2E7D32"/>
      </font>
      <fill>
        <patternFill>
          <bgColor rgb="FFDCEEDC"/>
        </patternFill>
      </fill>
    </dxf>
    <dxf>
      <font>
        <b/>
        <color rgb="FF8A6116"/>
      </font>
      <fill>
        <patternFill>
          <bgColor rgb="FFFDF0DA"/>
        </patternFill>
      </fill>
    </dxf>
    <dxf>
      <font>
        <b/>
        <color rgb="FFB02A37"/>
      </font>
      <fill>
        <patternFill>
          <bgColor rgb="FFF8D7DA"/>
        </patternFill>
      </fill>
    </dxf>
    <dxf>
      <font>
        <i/>
        <color rgb="FF2E7D32"/>
      </font>
    </dxf>
    <dxf>
      <font>
        <i/>
        <color rgb="FF8A6116"/>
      </font>
    </dxf>
    <dxf>
      <font>
        <i/>
        <color rgb="FFB02A37"/>
      </font>
    </dxf>
  </dxfs>
  <tableStyles count="0" defaultTableStyle="TableStyleMedium2" defaultPivotStyle="PivotStyleLight16"/>
  <colors>
    <indexedColors>
      <rgbColor rgb="FF000000"/>
      <rgbColor rgb="FFF8F9FC"/>
      <rgbColor rgb="FFFF0000"/>
      <rgbColor rgb="FF00FF00"/>
      <rgbColor rgb="FF0000FF"/>
      <rgbColor rgb="FFFFFF00"/>
      <rgbColor rgb="FFFF00FF"/>
      <rgbColor rgb="FF00FFFF"/>
      <rgbColor rgb="FF800000"/>
      <rgbColor rgb="FF008000"/>
      <rgbColor rgb="FF000080"/>
      <rgbColor rgb="FF8A6116"/>
      <rgbColor rgb="FF800080"/>
      <rgbColor rgb="FF008080"/>
      <rgbColor rgb="FFC0C0C0"/>
      <rgbColor rgb="FF6C757D"/>
      <rgbColor rgb="FF9999FF"/>
      <rgbColor rgb="FFB02A37"/>
      <rgbColor rgb="FFFFF9E6"/>
      <rgbColor rgb="FFEAECEE"/>
      <rgbColor rgb="FF660066"/>
      <rgbColor rgb="FFFF8080"/>
      <rgbColor rgb="FF0066CC"/>
      <rgbColor rgb="FFD0D5DD"/>
      <rgbColor rgb="FF000080"/>
      <rgbColor rgb="FFFF00FF"/>
      <rgbColor rgb="FFFFFF00"/>
      <rgbColor rgb="FF00FFFF"/>
      <rgbColor rgb="FF800080"/>
      <rgbColor rgb="FF800000"/>
      <rgbColor rgb="FF008080"/>
      <rgbColor rgb="FF0000FF"/>
      <rgbColor rgb="FF00CCFF"/>
      <rgbColor rgb="FFCCFFFF"/>
      <rgbColor rgb="FFDCEEDC"/>
      <rgbColor rgb="FFFDF0DA"/>
      <rgbColor rgb="FF99CCFF"/>
      <rgbColor rgb="FFFF99CC"/>
      <rgbColor rgb="FFCC99FF"/>
      <rgbColor rgb="FFF8D7DA"/>
      <rgbColor rgb="FF3366FF"/>
      <rgbColor rgb="FF33CCCC"/>
      <rgbColor rgb="FF99CC00"/>
      <rgbColor rgb="FFFFCC00"/>
      <rgbColor rgb="FFE6AC2F"/>
      <rgbColor rgb="FFFF6600"/>
      <rgbColor rgb="FF375984"/>
      <rgbColor rgb="FF969696"/>
      <rgbColor rgb="FF003366"/>
      <rgbColor rgb="FF2E7D32"/>
      <rgbColor rgb="FF101830"/>
      <rgbColor rgb="FF333300"/>
      <rgbColor rgb="FF993300"/>
      <rgbColor rgb="FF993366"/>
      <rgbColor rgb="FF333399"/>
      <rgbColor rgb="FF2C363F"/>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375984"/>
    <pageSetUpPr fitToPage="1"/>
  </sheetPr>
  <dimension ref="B2:B38"/>
  <sheetViews>
    <sheetView showGridLines="0" tabSelected="1" zoomScaleNormal="100" workbookViewId="0">
      <selection activeCell="B2" sqref="B2"/>
    </sheetView>
  </sheetViews>
  <sheetFormatPr baseColWidth="10" defaultColWidth="8.6640625" defaultRowHeight="15" x14ac:dyDescent="0.2"/>
  <cols>
    <col min="1" max="1" width="3" customWidth="1"/>
    <col min="2" max="2" width="90" customWidth="1"/>
    <col min="3" max="3" width="3" customWidth="1"/>
  </cols>
  <sheetData>
    <row r="2" spans="2:2" ht="21.75" customHeight="1" x14ac:dyDescent="0.25">
      <c r="B2" s="1" t="s">
        <v>0</v>
      </c>
    </row>
    <row r="3" spans="2:2" ht="15" customHeight="1" x14ac:dyDescent="0.2">
      <c r="B3" s="26" t="s">
        <v>69</v>
      </c>
    </row>
    <row r="5" spans="2:2" ht="73.5" customHeight="1" x14ac:dyDescent="0.2">
      <c r="B5" s="27" t="s">
        <v>70</v>
      </c>
    </row>
    <row r="7" spans="2:2" ht="17.25" customHeight="1" x14ac:dyDescent="0.2">
      <c r="B7" s="2" t="s">
        <v>1</v>
      </c>
    </row>
    <row r="8" spans="2:2" ht="42" customHeight="1" x14ac:dyDescent="0.2">
      <c r="B8" s="28" t="s">
        <v>71</v>
      </c>
    </row>
    <row r="9" spans="2:2" ht="73.5" customHeight="1" x14ac:dyDescent="0.2">
      <c r="B9" s="3" t="s">
        <v>2</v>
      </c>
    </row>
    <row r="10" spans="2:2" ht="73.5" customHeight="1" x14ac:dyDescent="0.2">
      <c r="B10" s="28" t="s">
        <v>72</v>
      </c>
    </row>
    <row r="11" spans="2:2" ht="57.75" customHeight="1" x14ac:dyDescent="0.2">
      <c r="B11" s="3" t="s">
        <v>3</v>
      </c>
    </row>
    <row r="13" spans="2:2" ht="17.25" customHeight="1" x14ac:dyDescent="0.2">
      <c r="B13" s="2" t="s">
        <v>4</v>
      </c>
    </row>
    <row r="14" spans="2:2" ht="19.5" customHeight="1" x14ac:dyDescent="0.2">
      <c r="B14" s="29" t="s">
        <v>73</v>
      </c>
    </row>
    <row r="15" spans="2:2" ht="57.75" customHeight="1" x14ac:dyDescent="0.2">
      <c r="B15" s="3" t="s">
        <v>5</v>
      </c>
    </row>
    <row r="16" spans="2:2" ht="19.5" customHeight="1" x14ac:dyDescent="0.2">
      <c r="B16" s="29" t="s">
        <v>74</v>
      </c>
    </row>
    <row r="17" spans="2:2" ht="57.75" customHeight="1" x14ac:dyDescent="0.2">
      <c r="B17" s="3" t="s">
        <v>6</v>
      </c>
    </row>
    <row r="18" spans="2:2" ht="19.5" customHeight="1" x14ac:dyDescent="0.2">
      <c r="B18" s="29" t="s">
        <v>75</v>
      </c>
    </row>
    <row r="19" spans="2:2" ht="57.75" customHeight="1" x14ac:dyDescent="0.2">
      <c r="B19" s="3" t="s">
        <v>7</v>
      </c>
    </row>
    <row r="20" spans="2:2" ht="19.5" customHeight="1" x14ac:dyDescent="0.2">
      <c r="B20" s="29" t="s">
        <v>29</v>
      </c>
    </row>
    <row r="21" spans="2:2" ht="57.75" customHeight="1" x14ac:dyDescent="0.2">
      <c r="B21" s="3" t="s">
        <v>8</v>
      </c>
    </row>
    <row r="23" spans="2:2" ht="17.25" customHeight="1" x14ac:dyDescent="0.2">
      <c r="B23" s="2" t="s">
        <v>9</v>
      </c>
    </row>
    <row r="24" spans="2:2" ht="45" customHeight="1" x14ac:dyDescent="0.2">
      <c r="B24" s="4" t="s">
        <v>10</v>
      </c>
    </row>
    <row r="25" spans="2:2" ht="45" customHeight="1" x14ac:dyDescent="0.2">
      <c r="B25" s="4" t="s">
        <v>11</v>
      </c>
    </row>
    <row r="26" spans="2:2" ht="45" customHeight="1" x14ac:dyDescent="0.2">
      <c r="B26" s="4" t="s">
        <v>12</v>
      </c>
    </row>
    <row r="27" spans="2:2" ht="45" customHeight="1" x14ac:dyDescent="0.2">
      <c r="B27" s="4" t="s">
        <v>13</v>
      </c>
    </row>
    <row r="28" spans="2:2" ht="45" customHeight="1" x14ac:dyDescent="0.2">
      <c r="B28" s="4" t="s">
        <v>14</v>
      </c>
    </row>
    <row r="29" spans="2:2" ht="45" customHeight="1" x14ac:dyDescent="0.2">
      <c r="B29" s="4" t="s">
        <v>15</v>
      </c>
    </row>
    <row r="30" spans="2:2" ht="45" customHeight="1" x14ac:dyDescent="0.2">
      <c r="B30" s="4" t="s">
        <v>16</v>
      </c>
    </row>
    <row r="31" spans="2:2" ht="45" customHeight="1" x14ac:dyDescent="0.2">
      <c r="B31" s="30" t="s">
        <v>76</v>
      </c>
    </row>
    <row r="32" spans="2:2" ht="45" customHeight="1" x14ac:dyDescent="0.2">
      <c r="B32" s="4" t="s">
        <v>17</v>
      </c>
    </row>
    <row r="33" spans="2:2" ht="45" customHeight="1" x14ac:dyDescent="0.2">
      <c r="B33" s="4" t="s">
        <v>18</v>
      </c>
    </row>
    <row r="34" spans="2:2" ht="45" customHeight="1" x14ac:dyDescent="0.2">
      <c r="B34" s="4" t="s">
        <v>19</v>
      </c>
    </row>
    <row r="35" spans="2:2" ht="45" customHeight="1" x14ac:dyDescent="0.2">
      <c r="B35" s="4" t="s">
        <v>20</v>
      </c>
    </row>
    <row r="37" spans="2:2" ht="24" customHeight="1" x14ac:dyDescent="0.2">
      <c r="B37" s="2" t="s">
        <v>21</v>
      </c>
    </row>
    <row r="38" spans="2:2" ht="87.75" customHeight="1" x14ac:dyDescent="0.2">
      <c r="B38" s="5" t="s">
        <v>22</v>
      </c>
    </row>
  </sheetData>
  <pageMargins left="0.75" right="0.75" top="1" bottom="1" header="0.511811023622047" footer="0.511811023622047"/>
  <pageSetup paperSize="9" fitToHeight="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375984"/>
    <pageSetUpPr fitToPage="1"/>
  </sheetPr>
  <dimension ref="A1:O43"/>
  <sheetViews>
    <sheetView showGridLines="0" zoomScaleNormal="100" workbookViewId="0">
      <pane ySplit="1" topLeftCell="A2" activePane="bottomLeft" state="frozen"/>
      <selection pane="bottomLeft"/>
    </sheetView>
  </sheetViews>
  <sheetFormatPr baseColWidth="10" defaultColWidth="8.6640625" defaultRowHeight="15" x14ac:dyDescent="0.2"/>
  <cols>
    <col min="1" max="1" width="22" customWidth="1"/>
    <col min="2" max="2" width="20" customWidth="1"/>
    <col min="3" max="3" width="28" customWidth="1"/>
    <col min="4" max="5" width="32" customWidth="1"/>
    <col min="6" max="6" width="28" customWidth="1"/>
    <col min="7" max="7" width="30" customWidth="1"/>
    <col min="8" max="8" width="16" customWidth="1"/>
    <col min="9" max="9" width="12" customWidth="1"/>
    <col min="10" max="10" width="16" customWidth="1"/>
    <col min="11" max="11" width="15" customWidth="1"/>
    <col min="12" max="12" width="13" customWidth="1"/>
    <col min="13" max="13" width="16" customWidth="1"/>
    <col min="15" max="15" width="30" customWidth="1"/>
  </cols>
  <sheetData>
    <row r="1" spans="1:15" ht="42" customHeight="1" x14ac:dyDescent="0.2">
      <c r="A1" s="6" t="s">
        <v>23</v>
      </c>
      <c r="B1" s="6" t="s">
        <v>24</v>
      </c>
      <c r="C1" s="6" t="s">
        <v>25</v>
      </c>
      <c r="D1" s="6" t="s">
        <v>26</v>
      </c>
      <c r="E1" s="6" t="s">
        <v>27</v>
      </c>
      <c r="F1" s="6" t="s">
        <v>28</v>
      </c>
      <c r="G1" s="6" t="s">
        <v>29</v>
      </c>
      <c r="H1" s="6" t="s">
        <v>30</v>
      </c>
      <c r="I1" s="6" t="s">
        <v>31</v>
      </c>
      <c r="J1" s="6" t="s">
        <v>32</v>
      </c>
      <c r="K1" s="6" t="s">
        <v>33</v>
      </c>
      <c r="L1" s="6" t="s">
        <v>34</v>
      </c>
      <c r="M1" s="6" t="s">
        <v>35</v>
      </c>
      <c r="O1" s="7" t="s">
        <v>36</v>
      </c>
    </row>
    <row r="2" spans="1:15" ht="45" customHeight="1" x14ac:dyDescent="0.2">
      <c r="A2" s="8" t="s">
        <v>37</v>
      </c>
      <c r="B2" s="8" t="s">
        <v>38</v>
      </c>
      <c r="C2" s="8" t="s">
        <v>39</v>
      </c>
      <c r="D2" s="8" t="s">
        <v>40</v>
      </c>
      <c r="E2" s="8" t="s">
        <v>41</v>
      </c>
      <c r="F2" s="8" t="s">
        <v>42</v>
      </c>
      <c r="G2" s="8" t="s">
        <v>43</v>
      </c>
      <c r="H2" s="9" t="str">
        <f t="shared" ref="H2:H43" si="0">IF(D2="","",IF(COUNTIF(D2,"?*")+COUNTIF(E2,"?*")+COUNTIF(F2,"?*")+COUNTIF(G2,"?*")=4,"Low",IF(COUNTIF(D2,"?*")+COUNTIF(E2,"?*")+COUNTIF(F2,"?*")+COUNTIF(G2,"?*")&gt;=2,"Medium","High")))</f>
        <v>Low</v>
      </c>
      <c r="I2" s="9" t="s">
        <v>44</v>
      </c>
      <c r="J2" s="9" t="s">
        <v>45</v>
      </c>
      <c r="K2" s="10">
        <v>46357</v>
      </c>
      <c r="L2" s="11">
        <v>25</v>
      </c>
      <c r="M2" s="9" t="s">
        <v>46</v>
      </c>
      <c r="O2" s="12" t="s">
        <v>47</v>
      </c>
    </row>
    <row r="3" spans="1:15" ht="45" customHeight="1" x14ac:dyDescent="0.2">
      <c r="A3" s="8" t="s">
        <v>48</v>
      </c>
      <c r="B3" s="8" t="s">
        <v>49</v>
      </c>
      <c r="C3" s="8" t="s">
        <v>50</v>
      </c>
      <c r="D3" s="8" t="s">
        <v>51</v>
      </c>
      <c r="E3" s="8" t="s">
        <v>52</v>
      </c>
      <c r="F3" s="8" t="s">
        <v>53</v>
      </c>
      <c r="G3" s="8" t="s">
        <v>54</v>
      </c>
      <c r="H3" s="9" t="str">
        <f t="shared" si="0"/>
        <v>Low</v>
      </c>
      <c r="I3" s="9" t="s">
        <v>55</v>
      </c>
      <c r="J3" s="9" t="s">
        <v>56</v>
      </c>
      <c r="K3" s="10">
        <v>46296</v>
      </c>
      <c r="L3" s="11">
        <v>0</v>
      </c>
      <c r="M3" s="9" t="s">
        <v>57</v>
      </c>
      <c r="O3" s="12" t="s">
        <v>47</v>
      </c>
    </row>
    <row r="4" spans="1:15" ht="37.5" customHeight="1" x14ac:dyDescent="0.2">
      <c r="A4" s="13"/>
      <c r="B4" s="13"/>
      <c r="C4" s="13"/>
      <c r="D4" s="13"/>
      <c r="E4" s="13"/>
      <c r="F4" s="13"/>
      <c r="G4" s="13"/>
      <c r="H4" s="9" t="str">
        <f t="shared" si="0"/>
        <v/>
      </c>
      <c r="I4" s="14"/>
      <c r="J4" s="14"/>
      <c r="K4" s="15"/>
      <c r="L4" s="16"/>
      <c r="M4" s="14"/>
    </row>
    <row r="5" spans="1:15" ht="37.5" customHeight="1" x14ac:dyDescent="0.2">
      <c r="A5" s="13"/>
      <c r="B5" s="13"/>
      <c r="C5" s="13"/>
      <c r="D5" s="13"/>
      <c r="E5" s="13"/>
      <c r="F5" s="13"/>
      <c r="G5" s="13"/>
      <c r="H5" s="9" t="str">
        <f t="shared" si="0"/>
        <v/>
      </c>
      <c r="I5" s="14"/>
      <c r="J5" s="14"/>
      <c r="K5" s="15"/>
      <c r="L5" s="16"/>
      <c r="M5" s="14"/>
    </row>
    <row r="6" spans="1:15" ht="37.5" customHeight="1" x14ac:dyDescent="0.2">
      <c r="A6" s="13"/>
      <c r="B6" s="13"/>
      <c r="C6" s="13"/>
      <c r="D6" s="13"/>
      <c r="E6" s="13"/>
      <c r="F6" s="13"/>
      <c r="G6" s="13"/>
      <c r="H6" s="9" t="str">
        <f t="shared" si="0"/>
        <v/>
      </c>
      <c r="I6" s="14"/>
      <c r="J6" s="14"/>
      <c r="K6" s="15"/>
      <c r="L6" s="16"/>
      <c r="M6" s="14"/>
    </row>
    <row r="7" spans="1:15" ht="37.5" customHeight="1" x14ac:dyDescent="0.2">
      <c r="A7" s="13"/>
      <c r="B7" s="13"/>
      <c r="C7" s="13"/>
      <c r="D7" s="13"/>
      <c r="E7" s="13"/>
      <c r="F7" s="13"/>
      <c r="G7" s="13"/>
      <c r="H7" s="9" t="str">
        <f t="shared" si="0"/>
        <v/>
      </c>
      <c r="I7" s="14"/>
      <c r="J7" s="14"/>
      <c r="K7" s="15"/>
      <c r="L7" s="16"/>
      <c r="M7" s="14"/>
    </row>
    <row r="8" spans="1:15" ht="37.5" customHeight="1" x14ac:dyDescent="0.2">
      <c r="A8" s="13"/>
      <c r="B8" s="13"/>
      <c r="C8" s="13"/>
      <c r="D8" s="13"/>
      <c r="E8" s="13"/>
      <c r="F8" s="13"/>
      <c r="G8" s="13"/>
      <c r="H8" s="9" t="str">
        <f t="shared" si="0"/>
        <v/>
      </c>
      <c r="I8" s="14"/>
      <c r="J8" s="14"/>
      <c r="K8" s="15"/>
      <c r="L8" s="16"/>
      <c r="M8" s="14"/>
    </row>
    <row r="9" spans="1:15" ht="37.5" customHeight="1" x14ac:dyDescent="0.2">
      <c r="A9" s="13"/>
      <c r="B9" s="13"/>
      <c r="C9" s="13"/>
      <c r="D9" s="13"/>
      <c r="E9" s="13"/>
      <c r="F9" s="13"/>
      <c r="G9" s="13"/>
      <c r="H9" s="9" t="str">
        <f t="shared" si="0"/>
        <v/>
      </c>
      <c r="I9" s="14"/>
      <c r="J9" s="14"/>
      <c r="K9" s="15"/>
      <c r="L9" s="16"/>
      <c r="M9" s="14"/>
    </row>
    <row r="10" spans="1:15" ht="37.5" customHeight="1" x14ac:dyDescent="0.2">
      <c r="A10" s="13"/>
      <c r="B10" s="13"/>
      <c r="C10" s="13"/>
      <c r="D10" s="13"/>
      <c r="E10" s="13"/>
      <c r="F10" s="13"/>
      <c r="G10" s="13"/>
      <c r="H10" s="9" t="str">
        <f t="shared" si="0"/>
        <v/>
      </c>
      <c r="I10" s="14"/>
      <c r="J10" s="14"/>
      <c r="K10" s="15"/>
      <c r="L10" s="16"/>
      <c r="M10" s="14"/>
    </row>
    <row r="11" spans="1:15" ht="37.5" customHeight="1" x14ac:dyDescent="0.2">
      <c r="A11" s="13"/>
      <c r="B11" s="13"/>
      <c r="C11" s="13"/>
      <c r="D11" s="13"/>
      <c r="E11" s="13"/>
      <c r="F11" s="13"/>
      <c r="G11" s="13"/>
      <c r="H11" s="9" t="str">
        <f t="shared" si="0"/>
        <v/>
      </c>
      <c r="I11" s="14"/>
      <c r="J11" s="14"/>
      <c r="K11" s="15"/>
      <c r="L11" s="16"/>
      <c r="M11" s="14"/>
    </row>
    <row r="12" spans="1:15" ht="37.5" customHeight="1" x14ac:dyDescent="0.2">
      <c r="A12" s="13"/>
      <c r="B12" s="13"/>
      <c r="C12" s="13"/>
      <c r="D12" s="13"/>
      <c r="E12" s="13"/>
      <c r="F12" s="13"/>
      <c r="G12" s="13"/>
      <c r="H12" s="9" t="str">
        <f t="shared" si="0"/>
        <v/>
      </c>
      <c r="I12" s="14"/>
      <c r="J12" s="14"/>
      <c r="K12" s="15"/>
      <c r="L12" s="16"/>
      <c r="M12" s="14"/>
    </row>
    <row r="13" spans="1:15" ht="37.5" customHeight="1" x14ac:dyDescent="0.2">
      <c r="A13" s="13"/>
      <c r="B13" s="13"/>
      <c r="C13" s="13"/>
      <c r="D13" s="13"/>
      <c r="E13" s="13"/>
      <c r="F13" s="13"/>
      <c r="G13" s="13"/>
      <c r="H13" s="9" t="str">
        <f t="shared" si="0"/>
        <v/>
      </c>
      <c r="I13" s="14"/>
      <c r="J13" s="14"/>
      <c r="K13" s="15"/>
      <c r="L13" s="16"/>
      <c r="M13" s="14"/>
    </row>
    <row r="14" spans="1:15" ht="37.5" customHeight="1" x14ac:dyDescent="0.2">
      <c r="A14" s="13"/>
      <c r="B14" s="13"/>
      <c r="C14" s="13"/>
      <c r="D14" s="13"/>
      <c r="E14" s="13"/>
      <c r="F14" s="13"/>
      <c r="G14" s="13"/>
      <c r="H14" s="9" t="str">
        <f t="shared" si="0"/>
        <v/>
      </c>
      <c r="I14" s="14"/>
      <c r="J14" s="14"/>
      <c r="K14" s="15"/>
      <c r="L14" s="16"/>
      <c r="M14" s="14"/>
    </row>
    <row r="15" spans="1:15" ht="37.5" customHeight="1" x14ac:dyDescent="0.2">
      <c r="A15" s="13"/>
      <c r="B15" s="13"/>
      <c r="C15" s="13"/>
      <c r="D15" s="13"/>
      <c r="E15" s="13"/>
      <c r="F15" s="13"/>
      <c r="G15" s="13"/>
      <c r="H15" s="9" t="str">
        <f t="shared" si="0"/>
        <v/>
      </c>
      <c r="I15" s="14"/>
      <c r="J15" s="14"/>
      <c r="K15" s="15"/>
      <c r="L15" s="16"/>
      <c r="M15" s="14"/>
    </row>
    <row r="16" spans="1:15" ht="37.5" customHeight="1" x14ac:dyDescent="0.2">
      <c r="A16" s="13"/>
      <c r="B16" s="13"/>
      <c r="C16" s="13"/>
      <c r="D16" s="13"/>
      <c r="E16" s="13"/>
      <c r="F16" s="13"/>
      <c r="G16" s="13"/>
      <c r="H16" s="9" t="str">
        <f t="shared" si="0"/>
        <v/>
      </c>
      <c r="I16" s="14"/>
      <c r="J16" s="14"/>
      <c r="K16" s="15"/>
      <c r="L16" s="16"/>
      <c r="M16" s="14"/>
    </row>
    <row r="17" spans="1:13" ht="37.5" customHeight="1" x14ac:dyDescent="0.2">
      <c r="A17" s="13"/>
      <c r="B17" s="13"/>
      <c r="C17" s="13"/>
      <c r="D17" s="13"/>
      <c r="E17" s="13"/>
      <c r="F17" s="13"/>
      <c r="G17" s="13"/>
      <c r="H17" s="9" t="str">
        <f t="shared" si="0"/>
        <v/>
      </c>
      <c r="I17" s="14"/>
      <c r="J17" s="14"/>
      <c r="K17" s="15"/>
      <c r="L17" s="16"/>
      <c r="M17" s="14"/>
    </row>
    <row r="18" spans="1:13" ht="37.5" customHeight="1" x14ac:dyDescent="0.2">
      <c r="A18" s="13"/>
      <c r="B18" s="13"/>
      <c r="C18" s="13"/>
      <c r="D18" s="13"/>
      <c r="E18" s="13"/>
      <c r="F18" s="13"/>
      <c r="G18" s="13"/>
      <c r="H18" s="9" t="str">
        <f t="shared" si="0"/>
        <v/>
      </c>
      <c r="I18" s="14"/>
      <c r="J18" s="14"/>
      <c r="K18" s="15"/>
      <c r="L18" s="16"/>
      <c r="M18" s="14"/>
    </row>
    <row r="19" spans="1:13" ht="37.5" customHeight="1" x14ac:dyDescent="0.2">
      <c r="A19" s="13"/>
      <c r="B19" s="13"/>
      <c r="C19" s="13"/>
      <c r="D19" s="13"/>
      <c r="E19" s="13"/>
      <c r="F19" s="13"/>
      <c r="G19" s="13"/>
      <c r="H19" s="9" t="str">
        <f t="shared" si="0"/>
        <v/>
      </c>
      <c r="I19" s="14"/>
      <c r="J19" s="14"/>
      <c r="K19" s="15"/>
      <c r="L19" s="16"/>
      <c r="M19" s="14"/>
    </row>
    <row r="20" spans="1:13" ht="37.5" customHeight="1" x14ac:dyDescent="0.2">
      <c r="A20" s="13"/>
      <c r="B20" s="13"/>
      <c r="C20" s="13"/>
      <c r="D20" s="13"/>
      <c r="E20" s="13"/>
      <c r="F20" s="13"/>
      <c r="G20" s="13"/>
      <c r="H20" s="9" t="str">
        <f t="shared" si="0"/>
        <v/>
      </c>
      <c r="I20" s="14"/>
      <c r="J20" s="14"/>
      <c r="K20" s="15"/>
      <c r="L20" s="16"/>
      <c r="M20" s="14"/>
    </row>
    <row r="21" spans="1:13" ht="37.5" customHeight="1" x14ac:dyDescent="0.2">
      <c r="A21" s="13"/>
      <c r="B21" s="13"/>
      <c r="C21" s="13"/>
      <c r="D21" s="13"/>
      <c r="E21" s="13"/>
      <c r="F21" s="13"/>
      <c r="G21" s="13"/>
      <c r="H21" s="9" t="str">
        <f t="shared" si="0"/>
        <v/>
      </c>
      <c r="I21" s="14"/>
      <c r="J21" s="14"/>
      <c r="K21" s="15"/>
      <c r="L21" s="16"/>
      <c r="M21" s="14"/>
    </row>
    <row r="22" spans="1:13" ht="37.5" customHeight="1" x14ac:dyDescent="0.2">
      <c r="A22" s="13"/>
      <c r="B22" s="13"/>
      <c r="C22" s="13"/>
      <c r="D22" s="13"/>
      <c r="E22" s="13"/>
      <c r="F22" s="13"/>
      <c r="G22" s="13"/>
      <c r="H22" s="9" t="str">
        <f t="shared" si="0"/>
        <v/>
      </c>
      <c r="I22" s="14"/>
      <c r="J22" s="14"/>
      <c r="K22" s="15"/>
      <c r="L22" s="16"/>
      <c r="M22" s="14"/>
    </row>
    <row r="23" spans="1:13" ht="37.5" customHeight="1" x14ac:dyDescent="0.2">
      <c r="A23" s="13"/>
      <c r="B23" s="13"/>
      <c r="C23" s="13"/>
      <c r="D23" s="13"/>
      <c r="E23" s="13"/>
      <c r="F23" s="13"/>
      <c r="G23" s="13"/>
      <c r="H23" s="9" t="str">
        <f t="shared" si="0"/>
        <v/>
      </c>
      <c r="I23" s="14"/>
      <c r="J23" s="14"/>
      <c r="K23" s="15"/>
      <c r="L23" s="16"/>
      <c r="M23" s="14"/>
    </row>
    <row r="24" spans="1:13" ht="37.5" customHeight="1" x14ac:dyDescent="0.2">
      <c r="A24" s="13"/>
      <c r="B24" s="13"/>
      <c r="C24" s="13"/>
      <c r="D24" s="13"/>
      <c r="E24" s="13"/>
      <c r="F24" s="13"/>
      <c r="G24" s="13"/>
      <c r="H24" s="9" t="str">
        <f t="shared" si="0"/>
        <v/>
      </c>
      <c r="I24" s="14"/>
      <c r="J24" s="14"/>
      <c r="K24" s="15"/>
      <c r="L24" s="16"/>
      <c r="M24" s="14"/>
    </row>
    <row r="25" spans="1:13" ht="37.5" customHeight="1" x14ac:dyDescent="0.2">
      <c r="A25" s="13"/>
      <c r="B25" s="13"/>
      <c r="C25" s="13"/>
      <c r="D25" s="13"/>
      <c r="E25" s="13"/>
      <c r="F25" s="13"/>
      <c r="G25" s="13"/>
      <c r="H25" s="9" t="str">
        <f t="shared" si="0"/>
        <v/>
      </c>
      <c r="I25" s="14"/>
      <c r="J25" s="14"/>
      <c r="K25" s="15"/>
      <c r="L25" s="16"/>
      <c r="M25" s="14"/>
    </row>
    <row r="26" spans="1:13" ht="37.5" customHeight="1" x14ac:dyDescent="0.2">
      <c r="A26" s="13"/>
      <c r="B26" s="13"/>
      <c r="C26" s="13"/>
      <c r="D26" s="13"/>
      <c r="E26" s="13"/>
      <c r="F26" s="13"/>
      <c r="G26" s="13"/>
      <c r="H26" s="9" t="str">
        <f t="shared" si="0"/>
        <v/>
      </c>
      <c r="I26" s="14"/>
      <c r="J26" s="14"/>
      <c r="K26" s="15"/>
      <c r="L26" s="16"/>
      <c r="M26" s="14"/>
    </row>
    <row r="27" spans="1:13" ht="37.5" customHeight="1" x14ac:dyDescent="0.2">
      <c r="A27" s="13"/>
      <c r="B27" s="13"/>
      <c r="C27" s="13"/>
      <c r="D27" s="13"/>
      <c r="E27" s="13"/>
      <c r="F27" s="13"/>
      <c r="G27" s="13"/>
      <c r="H27" s="9" t="str">
        <f t="shared" si="0"/>
        <v/>
      </c>
      <c r="I27" s="14"/>
      <c r="J27" s="14"/>
      <c r="K27" s="15"/>
      <c r="L27" s="16"/>
      <c r="M27" s="14"/>
    </row>
    <row r="28" spans="1:13" ht="37.5" customHeight="1" x14ac:dyDescent="0.2">
      <c r="A28" s="13"/>
      <c r="B28" s="13"/>
      <c r="C28" s="13"/>
      <c r="D28" s="13"/>
      <c r="E28" s="13"/>
      <c r="F28" s="13"/>
      <c r="G28" s="13"/>
      <c r="H28" s="9" t="str">
        <f t="shared" si="0"/>
        <v/>
      </c>
      <c r="I28" s="14"/>
      <c r="J28" s="14"/>
      <c r="K28" s="15"/>
      <c r="L28" s="16"/>
      <c r="M28" s="14"/>
    </row>
    <row r="29" spans="1:13" ht="37.5" customHeight="1" x14ac:dyDescent="0.2">
      <c r="A29" s="13"/>
      <c r="B29" s="13"/>
      <c r="C29" s="13"/>
      <c r="D29" s="13"/>
      <c r="E29" s="13"/>
      <c r="F29" s="13"/>
      <c r="G29" s="13"/>
      <c r="H29" s="9" t="str">
        <f t="shared" si="0"/>
        <v/>
      </c>
      <c r="I29" s="14"/>
      <c r="J29" s="14"/>
      <c r="K29" s="15"/>
      <c r="L29" s="16"/>
      <c r="M29" s="14"/>
    </row>
    <row r="30" spans="1:13" ht="37.5" customHeight="1" x14ac:dyDescent="0.2">
      <c r="A30" s="13"/>
      <c r="B30" s="13"/>
      <c r="C30" s="13"/>
      <c r="D30" s="13"/>
      <c r="E30" s="13"/>
      <c r="F30" s="13"/>
      <c r="G30" s="13"/>
      <c r="H30" s="9" t="str">
        <f t="shared" si="0"/>
        <v/>
      </c>
      <c r="I30" s="14"/>
      <c r="J30" s="14"/>
      <c r="K30" s="15"/>
      <c r="L30" s="16"/>
      <c r="M30" s="14"/>
    </row>
    <row r="31" spans="1:13" ht="37.5" customHeight="1" x14ac:dyDescent="0.2">
      <c r="A31" s="13"/>
      <c r="B31" s="13"/>
      <c r="C31" s="13"/>
      <c r="D31" s="13"/>
      <c r="E31" s="13"/>
      <c r="F31" s="13"/>
      <c r="G31" s="13"/>
      <c r="H31" s="9" t="str">
        <f t="shared" si="0"/>
        <v/>
      </c>
      <c r="I31" s="14"/>
      <c r="J31" s="14"/>
      <c r="K31" s="15"/>
      <c r="L31" s="16"/>
      <c r="M31" s="14"/>
    </row>
    <row r="32" spans="1:13" ht="37.5" customHeight="1" x14ac:dyDescent="0.2">
      <c r="A32" s="13"/>
      <c r="B32" s="13"/>
      <c r="C32" s="13"/>
      <c r="D32" s="13"/>
      <c r="E32" s="13"/>
      <c r="F32" s="13"/>
      <c r="G32" s="13"/>
      <c r="H32" s="9" t="str">
        <f t="shared" si="0"/>
        <v/>
      </c>
      <c r="I32" s="14"/>
      <c r="J32" s="14"/>
      <c r="K32" s="15"/>
      <c r="L32" s="16"/>
      <c r="M32" s="14"/>
    </row>
    <row r="33" spans="1:13" ht="37.5" customHeight="1" x14ac:dyDescent="0.2">
      <c r="A33" s="13"/>
      <c r="B33" s="13"/>
      <c r="C33" s="13"/>
      <c r="D33" s="13"/>
      <c r="E33" s="13"/>
      <c r="F33" s="13"/>
      <c r="G33" s="13"/>
      <c r="H33" s="9" t="str">
        <f t="shared" si="0"/>
        <v/>
      </c>
      <c r="I33" s="14"/>
      <c r="J33" s="14"/>
      <c r="K33" s="15"/>
      <c r="L33" s="16"/>
      <c r="M33" s="14"/>
    </row>
    <row r="34" spans="1:13" ht="37.5" customHeight="1" x14ac:dyDescent="0.2">
      <c r="A34" s="13"/>
      <c r="B34" s="13"/>
      <c r="C34" s="13"/>
      <c r="D34" s="13"/>
      <c r="E34" s="13"/>
      <c r="F34" s="13"/>
      <c r="G34" s="13"/>
      <c r="H34" s="9" t="str">
        <f t="shared" si="0"/>
        <v/>
      </c>
      <c r="I34" s="14"/>
      <c r="J34" s="14"/>
      <c r="K34" s="15"/>
      <c r="L34" s="16"/>
      <c r="M34" s="14"/>
    </row>
    <row r="35" spans="1:13" ht="37.5" customHeight="1" x14ac:dyDescent="0.2">
      <c r="A35" s="13"/>
      <c r="B35" s="13"/>
      <c r="C35" s="13"/>
      <c r="D35" s="13"/>
      <c r="E35" s="13"/>
      <c r="F35" s="13"/>
      <c r="G35" s="13"/>
      <c r="H35" s="9" t="str">
        <f t="shared" si="0"/>
        <v/>
      </c>
      <c r="I35" s="14"/>
      <c r="J35" s="14"/>
      <c r="K35" s="15"/>
      <c r="L35" s="16"/>
      <c r="M35" s="14"/>
    </row>
    <row r="36" spans="1:13" ht="37.5" customHeight="1" x14ac:dyDescent="0.2">
      <c r="A36" s="13"/>
      <c r="B36" s="13"/>
      <c r="C36" s="13"/>
      <c r="D36" s="13"/>
      <c r="E36" s="13"/>
      <c r="F36" s="13"/>
      <c r="G36" s="13"/>
      <c r="H36" s="9" t="str">
        <f t="shared" si="0"/>
        <v/>
      </c>
      <c r="I36" s="14"/>
      <c r="J36" s="14"/>
      <c r="K36" s="15"/>
      <c r="L36" s="16"/>
      <c r="M36" s="14"/>
    </row>
    <row r="37" spans="1:13" ht="37.5" customHeight="1" x14ac:dyDescent="0.2">
      <c r="A37" s="13"/>
      <c r="B37" s="13"/>
      <c r="C37" s="13"/>
      <c r="D37" s="13"/>
      <c r="E37" s="13"/>
      <c r="F37" s="13"/>
      <c r="G37" s="13"/>
      <c r="H37" s="9" t="str">
        <f t="shared" si="0"/>
        <v/>
      </c>
      <c r="I37" s="14"/>
      <c r="J37" s="14"/>
      <c r="K37" s="15"/>
      <c r="L37" s="16"/>
      <c r="M37" s="14"/>
    </row>
    <row r="38" spans="1:13" ht="37.5" customHeight="1" x14ac:dyDescent="0.2">
      <c r="A38" s="13"/>
      <c r="B38" s="13"/>
      <c r="C38" s="13"/>
      <c r="D38" s="13"/>
      <c r="E38" s="13"/>
      <c r="F38" s="13"/>
      <c r="G38" s="13"/>
      <c r="H38" s="9" t="str">
        <f t="shared" si="0"/>
        <v/>
      </c>
      <c r="I38" s="14"/>
      <c r="J38" s="14"/>
      <c r="K38" s="15"/>
      <c r="L38" s="16"/>
      <c r="M38" s="14"/>
    </row>
    <row r="39" spans="1:13" ht="37.5" customHeight="1" x14ac:dyDescent="0.2">
      <c r="A39" s="13"/>
      <c r="B39" s="13"/>
      <c r="C39" s="13"/>
      <c r="D39" s="13"/>
      <c r="E39" s="13"/>
      <c r="F39" s="13"/>
      <c r="G39" s="13"/>
      <c r="H39" s="9" t="str">
        <f t="shared" si="0"/>
        <v/>
      </c>
      <c r="I39" s="14"/>
      <c r="J39" s="14"/>
      <c r="K39" s="15"/>
      <c r="L39" s="16"/>
      <c r="M39" s="14"/>
    </row>
    <row r="40" spans="1:13" ht="37.5" customHeight="1" x14ac:dyDescent="0.2">
      <c r="A40" s="13"/>
      <c r="B40" s="13"/>
      <c r="C40" s="13"/>
      <c r="D40" s="13"/>
      <c r="E40" s="13"/>
      <c r="F40" s="13"/>
      <c r="G40" s="13"/>
      <c r="H40" s="9" t="str">
        <f t="shared" si="0"/>
        <v/>
      </c>
      <c r="I40" s="14"/>
      <c r="J40" s="14"/>
      <c r="K40" s="15"/>
      <c r="L40" s="16"/>
      <c r="M40" s="14"/>
    </row>
    <row r="41" spans="1:13" ht="37.5" customHeight="1" x14ac:dyDescent="0.2">
      <c r="A41" s="13"/>
      <c r="B41" s="13"/>
      <c r="C41" s="13"/>
      <c r="D41" s="13"/>
      <c r="E41" s="13"/>
      <c r="F41" s="13"/>
      <c r="G41" s="13"/>
      <c r="H41" s="9" t="str">
        <f t="shared" si="0"/>
        <v/>
      </c>
      <c r="I41" s="14"/>
      <c r="J41" s="14"/>
      <c r="K41" s="15"/>
      <c r="L41" s="16"/>
      <c r="M41" s="14"/>
    </row>
    <row r="42" spans="1:13" ht="37.5" customHeight="1" x14ac:dyDescent="0.2">
      <c r="A42" s="13"/>
      <c r="B42" s="13"/>
      <c r="C42" s="13"/>
      <c r="D42" s="13"/>
      <c r="E42" s="13"/>
      <c r="F42" s="13"/>
      <c r="G42" s="13"/>
      <c r="H42" s="9" t="str">
        <f t="shared" si="0"/>
        <v/>
      </c>
      <c r="I42" s="14"/>
      <c r="J42" s="14"/>
      <c r="K42" s="15"/>
      <c r="L42" s="16"/>
      <c r="M42" s="14"/>
    </row>
    <row r="43" spans="1:13" ht="37.5" customHeight="1" x14ac:dyDescent="0.2">
      <c r="A43" s="13"/>
      <c r="B43" s="13"/>
      <c r="C43" s="13"/>
      <c r="D43" s="13"/>
      <c r="E43" s="13"/>
      <c r="F43" s="13"/>
      <c r="G43" s="13"/>
      <c r="H43" s="9" t="str">
        <f t="shared" si="0"/>
        <v/>
      </c>
      <c r="I43" s="14"/>
      <c r="J43" s="14"/>
      <c r="K43" s="15"/>
      <c r="L43" s="16"/>
      <c r="M43" s="14"/>
    </row>
  </sheetData>
  <conditionalFormatting sqref="H2:H43">
    <cfRule type="cellIs" dxfId="10" priority="5" operator="equal">
      <formula>"High"</formula>
    </cfRule>
    <cfRule type="cellIs" dxfId="9" priority="6" operator="equal">
      <formula>"Medium"</formula>
    </cfRule>
    <cfRule type="cellIs" dxfId="8" priority="7" operator="equal">
      <formula>"Low"</formula>
    </cfRule>
  </conditionalFormatting>
  <conditionalFormatting sqref="I2:I43">
    <cfRule type="cellIs" dxfId="7" priority="2" operator="equal">
      <formula>"High"</formula>
    </cfRule>
    <cfRule type="cellIs" dxfId="6" priority="3" operator="equal">
      <formula>"Medium"</formula>
    </cfRule>
    <cfRule type="cellIs" dxfId="5" priority="4" operator="equal">
      <formula>"Low"</formula>
    </cfRule>
  </conditionalFormatting>
  <conditionalFormatting sqref="J2:J43">
    <cfRule type="cellIs" dxfId="4" priority="8" operator="equal">
      <formula>"Approved"</formula>
    </cfRule>
    <cfRule type="cellIs" dxfId="3" priority="9" operator="equal">
      <formula>"Pending Review"</formula>
    </cfRule>
    <cfRule type="cellIs" dxfId="2" priority="10" operator="equal">
      <formula>"Rejected"</formula>
    </cfRule>
    <cfRule type="cellIs" dxfId="1" priority="11" operator="equal">
      <formula>"Retired"</formula>
    </cfRule>
  </conditionalFormatting>
  <conditionalFormatting sqref="K2:K43">
    <cfRule type="expression" dxfId="0" priority="12">
      <formula>AND(K2&lt;&gt;"",K2&lt;TODAY())</formula>
    </cfRule>
  </conditionalFormatting>
  <dataValidations count="3">
    <dataValidation type="list" allowBlank="1" errorTitle="Invalid entry" error="Choose High, Medium, or Low." sqref="I2:I43" xr:uid="{00000000-0002-0000-0100-000000000000}">
      <formula1>"High,Medium,Low"</formula1>
      <formula2>0</formula2>
    </dataValidation>
    <dataValidation type="list" allowBlank="1" errorTitle="Invalid entry" error="Choose Approved, Pending Review, Rejected, or Retired." sqref="J2:J43" xr:uid="{00000000-0002-0000-0100-000001000000}">
      <formula1>"Approved,Pending Review,Rejected,Retired"</formula1>
      <formula2>0</formula2>
    </dataValidation>
    <dataValidation type="list" allowBlank="1" sqref="M2:M43" xr:uid="{00000000-0002-0000-0100-000002000000}">
      <formula1>"Yes,No,N/A (free tier)"</formula1>
      <formula2>0</formula2>
    </dataValidation>
  </dataValidations>
  <pageMargins left="0.4" right="0.4" top="0.5" bottom="0.5" header="0.511811023622047" footer="0.511811023622047"/>
  <pageSetup paperSize="9" fitToHeight="0"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E6AC2F"/>
    <pageSetUpPr fitToPage="1"/>
  </sheetPr>
  <dimension ref="B2:F16"/>
  <sheetViews>
    <sheetView showGridLines="0" zoomScaleNormal="100" workbookViewId="0">
      <selection activeCell="B2" sqref="B2"/>
    </sheetView>
  </sheetViews>
  <sheetFormatPr baseColWidth="10" defaultColWidth="8.6640625" defaultRowHeight="15" x14ac:dyDescent="0.2"/>
  <cols>
    <col min="1" max="1" width="3" customWidth="1"/>
    <col min="2" max="2" width="39" customWidth="1"/>
    <col min="3" max="3" width="16" customWidth="1"/>
    <col min="4" max="4" width="3" customWidth="1"/>
    <col min="5" max="5" width="28" customWidth="1"/>
    <col min="6" max="6" width="16" customWidth="1"/>
  </cols>
  <sheetData>
    <row r="2" spans="2:6" ht="19.5" customHeight="1" x14ac:dyDescent="0.25">
      <c r="B2" s="31" t="s">
        <v>77</v>
      </c>
    </row>
    <row r="3" spans="2:6" ht="15" customHeight="1" x14ac:dyDescent="0.2">
      <c r="B3" s="17" t="s">
        <v>58</v>
      </c>
    </row>
    <row r="5" spans="2:6" ht="15.75" customHeight="1" x14ac:dyDescent="0.2">
      <c r="B5" s="18" t="s">
        <v>59</v>
      </c>
    </row>
    <row r="6" spans="2:6" ht="15.75" customHeight="1" x14ac:dyDescent="0.2">
      <c r="B6" s="19" t="s">
        <v>45</v>
      </c>
      <c r="C6" s="20">
        <f>COUNTIF(Register!$J$2:$J$43,"Approved")</f>
        <v>1</v>
      </c>
      <c r="E6" s="18" t="s">
        <v>60</v>
      </c>
    </row>
    <row r="7" spans="2:6" ht="15" customHeight="1" x14ac:dyDescent="0.2">
      <c r="B7" s="19" t="s">
        <v>56</v>
      </c>
      <c r="C7" s="20">
        <f>COUNTIF(Register!$J$2:$J$43,"Pending Review")</f>
        <v>1</v>
      </c>
      <c r="E7" s="19" t="s">
        <v>55</v>
      </c>
      <c r="F7" s="21">
        <f>COUNTIF(Register!$I$2:$I$43,"High")</f>
        <v>1</v>
      </c>
    </row>
    <row r="8" spans="2:6" ht="15" customHeight="1" x14ac:dyDescent="0.2">
      <c r="B8" s="19" t="s">
        <v>61</v>
      </c>
      <c r="C8" s="20">
        <f>COUNTIF(Register!$J$2:$J$43,"Rejected")</f>
        <v>0</v>
      </c>
      <c r="E8" s="19" t="s">
        <v>62</v>
      </c>
      <c r="F8" s="22">
        <f>COUNTIF(Register!$I$2:$I$43,"Medium")</f>
        <v>0</v>
      </c>
    </row>
    <row r="9" spans="2:6" ht="15" customHeight="1" x14ac:dyDescent="0.2">
      <c r="B9" s="19" t="s">
        <v>63</v>
      </c>
      <c r="C9" s="20">
        <f>COUNTIF(Register!$J$2:$J$43,"Retired")</f>
        <v>0</v>
      </c>
      <c r="E9" s="19" t="s">
        <v>44</v>
      </c>
      <c r="F9" s="23">
        <f>COUNTIF(Register!$I$2:$I$43,"Low")</f>
        <v>1</v>
      </c>
    </row>
    <row r="10" spans="2:6" ht="15" customHeight="1" x14ac:dyDescent="0.2">
      <c r="B10" s="24" t="s">
        <v>64</v>
      </c>
      <c r="C10" s="20">
        <f>COUNTA(Register!$A$2:$A$43)</f>
        <v>2</v>
      </c>
      <c r="E10" s="19" t="s">
        <v>65</v>
      </c>
      <c r="F10" s="25">
        <f>COUNTA(Register!$A$2:$A$43)-COUNTIF(Register!$I$2:$I$43,"High")-COUNTIF(Register!$I$2:$I$43,"Medium")-COUNTIF(Register!$I$2:$I$43,"Low")</f>
        <v>0</v>
      </c>
    </row>
    <row r="13" spans="2:6" ht="15.75" customHeight="1" x14ac:dyDescent="0.2">
      <c r="B13" s="18" t="s">
        <v>66</v>
      </c>
    </row>
    <row r="14" spans="2:6" ht="15" customHeight="1" x14ac:dyDescent="0.2">
      <c r="B14" s="19" t="s">
        <v>67</v>
      </c>
      <c r="C14" s="21">
        <f ca="1">COUNTIFS(Register!$K$2:$K$43,"&lt;&gt;",Register!$K$2:$K$43,"&lt;"&amp;TODAY())</f>
        <v>0</v>
      </c>
    </row>
    <row r="16" spans="2:6" ht="30" customHeight="1" x14ac:dyDescent="0.2">
      <c r="B16" s="32" t="s">
        <v>68</v>
      </c>
      <c r="C16" s="32"/>
      <c r="D16" s="32"/>
      <c r="E16" s="32"/>
      <c r="F16" s="32"/>
    </row>
  </sheetData>
  <mergeCells count="1">
    <mergeCell ref="B16:F16"/>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Instructions</vt:lpstr>
      <vt:lpstr>Register</vt:lpstr>
      <vt:lpstr>Dashboard</vt:lpstr>
    </vt:vector>
  </TitlesOfParts>
  <Manager/>
  <Company>Aetos One</Company>
  <LinksUpToDate>false</LinksUpToDate>
  <SharedDoc>false</SharedDoc>
  <HyperlinkBase>https://aetosone.com/</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AI Asset Inventory &amp; Risk Register</dc:title>
  <dc:subject/>
  <dc:creator>Jerod Brennen</dc:creator>
  <cp:keywords/>
  <dc:description>This tool was built to accompany the presentation “Say Yes Faster: Approving AI Without an AI Committee”</dc:description>
  <cp:lastModifiedBy>Jerod Brennen</cp:lastModifiedBy>
  <cp:revision>0</cp:revision>
  <dcterms:created xsi:type="dcterms:W3CDTF">2026-09-08T20:20:02Z</dcterms:created>
  <dcterms:modified xsi:type="dcterms:W3CDTF">2026-09-10T18:27:13Z</dcterms:modified>
  <cp:category/>
  <dc:language>en-US</dc:language>
</cp:coreProperties>
</file>